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imipmf-my.sharepoint.com/personal/ljubica_kuzmanovic_pmf_kg_ac_rs/Documents/rokovi/biofizika (biologija)/II_k/"/>
    </mc:Choice>
  </mc:AlternateContent>
  <xr:revisionPtr revIDLastSave="0" documentId="8_{1C9CAD05-AD22-4455-8FD7-E99D240F6287}" xr6:coauthVersionLast="47" xr6:coauthVersionMax="47" xr10:uidLastSave="{00000000-0000-0000-0000-000000000000}"/>
  <bookViews>
    <workbookView xWindow="-120" yWindow="-120" windowWidth="29040" windowHeight="15720" xr2:uid="{D6E9CFA0-2046-4685-A262-24C5A8DEF4D4}"/>
  </bookViews>
  <sheets>
    <sheet name="Omov zako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Q19" i="1" l="1"/>
  <c r="P19" i="1"/>
  <c r="Q17" i="1"/>
  <c r="P17" i="1"/>
  <c r="S10" i="1"/>
  <c r="U3" i="1"/>
  <c r="T3" i="1"/>
  <c r="Q10" i="1" s="1"/>
  <c r="C4" i="1"/>
  <c r="C5" i="1"/>
  <c r="C6" i="1"/>
  <c r="C7" i="1"/>
  <c r="C8" i="1"/>
  <c r="C9" i="1"/>
  <c r="C10" i="1"/>
  <c r="C11" i="1"/>
  <c r="C12" i="1"/>
  <c r="C3" i="1"/>
</calcChain>
</file>

<file path=xl/sharedStrings.xml><?xml version="1.0" encoding="utf-8"?>
<sst xmlns="http://schemas.openxmlformats.org/spreadsheetml/2006/main" count="18" uniqueCount="18">
  <si>
    <t>k</t>
  </si>
  <si>
    <t>n</t>
  </si>
  <si>
    <t>ε</t>
  </si>
  <si>
    <t>Δε</t>
  </si>
  <si>
    <t>провера Омовог закона</t>
  </si>
  <si>
    <t>Δk</t>
  </si>
  <si>
    <t>Δn</t>
  </si>
  <si>
    <r>
      <t>R</t>
    </r>
    <r>
      <rPr>
        <vertAlign val="subscript"/>
        <sz val="12"/>
        <color theme="1"/>
        <rFont val="Aptos Narrow"/>
        <family val="2"/>
        <scheme val="minor"/>
      </rPr>
      <t>0</t>
    </r>
  </si>
  <si>
    <r>
      <t>ΔR</t>
    </r>
    <r>
      <rPr>
        <vertAlign val="subscript"/>
        <sz val="12"/>
        <color theme="1"/>
        <rFont val="Aptos Narrow"/>
        <family val="2"/>
      </rPr>
      <t>0</t>
    </r>
  </si>
  <si>
    <r>
      <t>R [</t>
    </r>
    <r>
      <rPr>
        <sz val="12"/>
        <color theme="1"/>
        <rFont val="Aptos Narrow"/>
        <family val="2"/>
      </rPr>
      <t>Ω</t>
    </r>
    <r>
      <rPr>
        <sz val="12"/>
        <color theme="1"/>
        <rFont val="Aptos Narrow"/>
        <family val="2"/>
        <scheme val="minor"/>
      </rPr>
      <t>]</t>
    </r>
  </si>
  <si>
    <t>I [А]</t>
  </si>
  <si>
    <r>
      <t>1/I [А</t>
    </r>
    <r>
      <rPr>
        <vertAlign val="superscript"/>
        <sz val="12"/>
        <color theme="1"/>
        <rFont val="Aptos Narrow"/>
        <family val="2"/>
        <scheme val="minor"/>
      </rPr>
      <t>-1</t>
    </r>
    <r>
      <rPr>
        <sz val="12"/>
        <color theme="1"/>
        <rFont val="Aptos Narrow"/>
        <family val="2"/>
        <scheme val="minor"/>
      </rPr>
      <t>]</t>
    </r>
  </si>
  <si>
    <t>Δx</t>
  </si>
  <si>
    <t>Δy</t>
  </si>
  <si>
    <r>
      <t>x</t>
    </r>
    <r>
      <rPr>
        <vertAlign val="subscript"/>
        <sz val="12"/>
        <color theme="1"/>
        <rFont val="Aptos Narrow"/>
        <family val="2"/>
        <scheme val="minor"/>
      </rPr>
      <t>A</t>
    </r>
  </si>
  <si>
    <r>
      <t>x</t>
    </r>
    <r>
      <rPr>
        <vertAlign val="subscript"/>
        <sz val="12"/>
        <color theme="1"/>
        <rFont val="Aptos Narrow"/>
        <family val="2"/>
        <scheme val="minor"/>
      </rPr>
      <t>B</t>
    </r>
  </si>
  <si>
    <r>
      <t>y</t>
    </r>
    <r>
      <rPr>
        <vertAlign val="subscript"/>
        <sz val="12"/>
        <color theme="1"/>
        <rFont val="Aptos Narrow"/>
        <family val="2"/>
        <scheme val="minor"/>
      </rPr>
      <t>A</t>
    </r>
  </si>
  <si>
    <r>
      <t>y</t>
    </r>
    <r>
      <rPr>
        <vertAlign val="subscript"/>
        <sz val="12"/>
        <color theme="1"/>
        <rFont val="Aptos Narrow"/>
        <family val="2"/>
        <scheme val="minor"/>
      </rPr>
      <t>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</si>
</sst>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04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</font>
    <font>
      <vertAlign val="subscript"/>
      <sz val="12"/>
      <color theme="1"/>
      <name val="Aptos Narrow"/>
      <family val="2"/>
      <scheme val="minor"/>
    </font>
    <font>
      <vertAlign val="subscript"/>
      <sz val="12"/>
      <color theme="1"/>
      <name val="Aptos Narrow"/>
      <family val="2"/>
    </font>
    <font>
      <vertAlign val="superscript"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2" borderId="0" xfId="0" applyFont="1" applyFill="1"/>
    <xf numFmtId="0" fontId="3" fillId="0" borderId="0" xfId="0" applyFont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2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1">
    <cellStyle name="Нормала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25-26_&#1089;&#1087;&#1080;&#1089;&#1072;&#1082;-&#1089;&#1090;&#1091;&#1076;&#1077;&#1085;&#1072;&#1090;&#1072;-&#1073;&#1080;&#1086;&#1092;&#1080;&#1079;&#1080;&#1082;&#1072;_&#1073;&#1080;&#1086;-&#1077;&#1082;&#1086;.xlsx" TargetMode="External"/><Relationship Id="rId2" Type="http://schemas.openxmlformats.org/officeDocument/2006/relationships/externalLinkPath" Target="https://imipmf-my.sharepoint.com/personal/ljubica_kuzmanovic_pmf_kg_ac_rs/Documents/rokovi/biofizika%20(biologija)/25-26_&#1089;&#1087;&#1080;&#1089;&#1072;&#1082;-&#1089;&#1090;&#1091;&#1076;&#1077;&#1085;&#1072;&#1090;&#1072;-&#1073;&#1080;&#1086;&#1092;&#1080;&#1079;&#1080;&#1082;&#1072;_&#1073;&#1080;&#1086;-&#1077;&#1082;&#1086;.xlsx" TargetMode="External"/><Relationship Id="rId1" Type="http://schemas.openxmlformats.org/officeDocument/2006/relationships/externalLinkPath" Target="/personal/ljubica_kuzmanovic_pmf_kg_ac_rs/Documents/rokovi/biofizika%20(biologija)/25-26_&#1089;&#1087;&#1080;&#1089;&#1072;&#1082;-&#1089;&#1090;&#1091;&#1076;&#1077;&#1085;&#1072;&#1090;&#1072;-&#1073;&#1080;&#1086;&#1092;&#1080;&#1079;&#1080;&#1082;&#1072;_&#1073;&#1080;&#1086;-&#1077;&#1082;&#10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био"/>
      <sheetName val="к1"/>
      <sheetName val="Sheet1"/>
      <sheetName val="6."/>
      <sheetName val="7."/>
      <sheetName val="7. (2025)"/>
    </sheetNames>
    <sheetDataSet>
      <sheetData sheetId="0"/>
      <sheetData sheetId="1"/>
      <sheetData sheetId="2"/>
      <sheetData sheetId="3"/>
      <sheetData sheetId="4">
        <row r="1">
          <cell r="C1" t="str">
            <v>1/I</v>
          </cell>
        </row>
        <row r="2">
          <cell r="A2">
            <v>100</v>
          </cell>
          <cell r="C2">
            <v>1.5873015873015872</v>
          </cell>
        </row>
        <row r="3">
          <cell r="A3">
            <v>110</v>
          </cell>
          <cell r="C3">
            <v>1.9607843137254901</v>
          </cell>
        </row>
        <row r="4">
          <cell r="A4">
            <v>120</v>
          </cell>
          <cell r="C4">
            <v>5</v>
          </cell>
        </row>
        <row r="5">
          <cell r="A5">
            <v>130</v>
          </cell>
          <cell r="C5">
            <v>5.5555555555555554</v>
          </cell>
        </row>
        <row r="6">
          <cell r="A6">
            <v>140</v>
          </cell>
          <cell r="C6">
            <v>7.1428571428571423</v>
          </cell>
        </row>
        <row r="7">
          <cell r="A7">
            <v>150</v>
          </cell>
          <cell r="C7">
            <v>9.0909090909090917</v>
          </cell>
        </row>
        <row r="8">
          <cell r="A8">
            <v>160</v>
          </cell>
          <cell r="C8">
            <v>11.111111111111111</v>
          </cell>
        </row>
        <row r="9">
          <cell r="A9">
            <v>170</v>
          </cell>
          <cell r="C9">
            <v>12.5</v>
          </cell>
        </row>
        <row r="10">
          <cell r="A10">
            <v>180</v>
          </cell>
          <cell r="C10">
            <v>14.285714285714285</v>
          </cell>
        </row>
        <row r="11">
          <cell r="A11">
            <v>190</v>
          </cell>
          <cell r="C11">
            <v>16.666666666666668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тема">
  <a:themeElements>
    <a:clrScheme name="Љ 1">
      <a:dk1>
        <a:sysClr val="windowText" lastClr="000000"/>
      </a:dk1>
      <a:lt1>
        <a:sysClr val="window" lastClr="FFFFFF"/>
      </a:lt1>
      <a:dk2>
        <a:srgbClr val="252C36"/>
      </a:dk2>
      <a:lt2>
        <a:srgbClr val="7C96A3"/>
      </a:lt2>
      <a:accent1>
        <a:srgbClr val="23B0B3"/>
      </a:accent1>
      <a:accent2>
        <a:srgbClr val="5A69DA"/>
      </a:accent2>
      <a:accent3>
        <a:srgbClr val="954ECA"/>
      </a:accent3>
      <a:accent4>
        <a:srgbClr val="DF4B6E"/>
      </a:accent4>
      <a:accent5>
        <a:srgbClr val="E96B43"/>
      </a:accent5>
      <a:accent6>
        <a:srgbClr val="81CC48"/>
      </a:accent6>
      <a:hlink>
        <a:srgbClr val="22FFFF"/>
      </a:hlink>
      <a:folHlink>
        <a:srgbClr val="9BF3F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14A6A-E7E7-4393-9917-C95255AC2F8B}">
  <dimension ref="A1:W19"/>
  <sheetViews>
    <sheetView tabSelected="1" workbookViewId="0">
      <selection activeCell="K8" sqref="K8"/>
    </sheetView>
  </sheetViews>
  <sheetFormatPr defaultRowHeight="15.75" x14ac:dyDescent="0.25"/>
  <cols>
    <col min="1" max="3" width="11.7109375" style="2" customWidth="1"/>
    <col min="4" max="16384" width="9.140625" style="2"/>
  </cols>
  <sheetData>
    <row r="1" spans="1:23" ht="24" customHeight="1" x14ac:dyDescent="0.25">
      <c r="A1" s="1" t="s">
        <v>4</v>
      </c>
      <c r="B1" s="1"/>
      <c r="C1" s="1"/>
    </row>
    <row r="2" spans="1:23" ht="24.75" customHeight="1" x14ac:dyDescent="0.25">
      <c r="A2" s="4" t="s">
        <v>9</v>
      </c>
      <c r="B2" s="4" t="s">
        <v>10</v>
      </c>
      <c r="C2" s="4" t="s">
        <v>11</v>
      </c>
      <c r="P2" s="4" t="s">
        <v>12</v>
      </c>
      <c r="Q2" s="4" t="s">
        <v>13</v>
      </c>
      <c r="R2" s="4" t="s">
        <v>14</v>
      </c>
      <c r="S2" s="4" t="s">
        <v>15</v>
      </c>
      <c r="T2" s="4" t="s">
        <v>16</v>
      </c>
      <c r="U2" s="4" t="s">
        <v>17</v>
      </c>
    </row>
    <row r="3" spans="1:23" x14ac:dyDescent="0.25">
      <c r="A3" s="5">
        <v>100</v>
      </c>
      <c r="B3" s="5">
        <v>0.63</v>
      </c>
      <c r="C3" s="2">
        <f>1/$B3</f>
        <v>1.5873015873015872</v>
      </c>
      <c r="P3" s="5"/>
      <c r="Q3" s="5"/>
      <c r="R3" s="5"/>
      <c r="S3" s="5"/>
      <c r="T3" s="2">
        <f>$P$10*R3+$R$10</f>
        <v>0</v>
      </c>
      <c r="U3" s="2">
        <f>$P$10*S3+$R$10</f>
        <v>0</v>
      </c>
    </row>
    <row r="4" spans="1:23" x14ac:dyDescent="0.25">
      <c r="A4" s="5">
        <v>110</v>
      </c>
      <c r="B4" s="5">
        <v>0.51</v>
      </c>
      <c r="C4" s="2">
        <f t="shared" ref="C4:C12" si="0">1/$B4</f>
        <v>1.9607843137254901</v>
      </c>
    </row>
    <row r="5" spans="1:23" x14ac:dyDescent="0.25">
      <c r="A5" s="5">
        <v>120</v>
      </c>
      <c r="B5" s="5">
        <v>0.2</v>
      </c>
      <c r="C5" s="2">
        <f t="shared" si="0"/>
        <v>5</v>
      </c>
    </row>
    <row r="6" spans="1:23" x14ac:dyDescent="0.25">
      <c r="A6" s="5">
        <v>130</v>
      </c>
      <c r="B6" s="5">
        <v>0.18</v>
      </c>
      <c r="C6" s="2">
        <f t="shared" si="0"/>
        <v>5.5555555555555554</v>
      </c>
    </row>
    <row r="7" spans="1:23" x14ac:dyDescent="0.25">
      <c r="A7" s="5">
        <v>140</v>
      </c>
      <c r="B7" s="5">
        <v>0.14000000000000001</v>
      </c>
      <c r="C7" s="2">
        <f t="shared" si="0"/>
        <v>7.1428571428571423</v>
      </c>
    </row>
    <row r="8" spans="1:23" x14ac:dyDescent="0.25">
      <c r="A8" s="5">
        <v>150</v>
      </c>
      <c r="B8" s="5">
        <v>0.11</v>
      </c>
      <c r="C8" s="2">
        <f t="shared" si="0"/>
        <v>9.0909090909090917</v>
      </c>
    </row>
    <row r="9" spans="1:23" x14ac:dyDescent="0.25">
      <c r="A9" s="5">
        <v>160</v>
      </c>
      <c r="B9" s="5">
        <v>0.09</v>
      </c>
      <c r="C9" s="2">
        <f t="shared" si="0"/>
        <v>11.111111111111111</v>
      </c>
      <c r="P9" s="4" t="s">
        <v>0</v>
      </c>
      <c r="Q9" s="6" t="s">
        <v>5</v>
      </c>
      <c r="R9" s="4" t="s">
        <v>1</v>
      </c>
      <c r="S9" s="4" t="s">
        <v>6</v>
      </c>
    </row>
    <row r="10" spans="1:23" x14ac:dyDescent="0.25">
      <c r="A10" s="5">
        <v>170</v>
      </c>
      <c r="B10" s="5">
        <v>0.08</v>
      </c>
      <c r="C10" s="2">
        <f t="shared" si="0"/>
        <v>12.5</v>
      </c>
      <c r="P10" s="5"/>
      <c r="Q10" s="2" t="e">
        <f>P10*(2*Q3/(U3-T3)+2*P3/(S3-R3))</f>
        <v>#DIV/0!</v>
      </c>
      <c r="R10" s="5"/>
      <c r="S10" s="2">
        <f>Q3</f>
        <v>0</v>
      </c>
    </row>
    <row r="11" spans="1:23" x14ac:dyDescent="0.25">
      <c r="A11" s="5">
        <v>180</v>
      </c>
      <c r="B11" s="5">
        <v>7.0000000000000007E-2</v>
      </c>
      <c r="C11" s="2">
        <f t="shared" si="0"/>
        <v>14.285714285714285</v>
      </c>
    </row>
    <row r="12" spans="1:23" x14ac:dyDescent="0.25">
      <c r="A12" s="5">
        <v>190</v>
      </c>
      <c r="B12" s="5">
        <v>0.06</v>
      </c>
      <c r="C12" s="2">
        <f t="shared" si="0"/>
        <v>16.666666666666668</v>
      </c>
    </row>
    <row r="14" spans="1:23" x14ac:dyDescent="0.25">
      <c r="W14" s="3"/>
    </row>
    <row r="15" spans="1:23" ht="16.5" thickBot="1" x14ac:dyDescent="0.3"/>
    <row r="16" spans="1:23" x14ac:dyDescent="0.25">
      <c r="P16" s="9" t="s">
        <v>2</v>
      </c>
      <c r="Q16" s="10" t="s">
        <v>3</v>
      </c>
    </row>
    <row r="17" spans="16:17" x14ac:dyDescent="0.25">
      <c r="P17" s="11" t="e">
        <f>1/P10</f>
        <v>#DIV/0!</v>
      </c>
      <c r="Q17" s="12" t="e">
        <f>P17*Q10/P10</f>
        <v>#DIV/0!</v>
      </c>
    </row>
    <row r="18" spans="16:17" ht="18.75" x14ac:dyDescent="0.35">
      <c r="P18" s="13" t="s">
        <v>7</v>
      </c>
      <c r="Q18" s="14" t="s">
        <v>8</v>
      </c>
    </row>
    <row r="19" spans="16:17" ht="16.5" thickBot="1" x14ac:dyDescent="0.3">
      <c r="P19" s="7" t="e">
        <f>R10*P17</f>
        <v>#DIV/0!</v>
      </c>
      <c r="Q19" s="8" t="e">
        <f>P19*(S10/R10+Q17/P17)</f>
        <v>#DIV/0!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Радни листови</vt:lpstr>
      </vt:variant>
      <vt:variant>
        <vt:i4>1</vt:i4>
      </vt:variant>
    </vt:vector>
  </HeadingPairs>
  <TitlesOfParts>
    <vt:vector size="1" baseType="lpstr">
      <vt:lpstr>Omov zakon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Ljubica Bajić</dc:creator>
  <cp:lastModifiedBy>Ljubica Bajić</cp:lastModifiedBy>
  <dcterms:created xsi:type="dcterms:W3CDTF">2026-05-28T08:16:41Z</dcterms:created>
  <dcterms:modified xsi:type="dcterms:W3CDTF">2026-05-28T08:24:21Z</dcterms:modified>
</cp:coreProperties>
</file>